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78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<sst xmlns="http://schemas.openxmlformats.org/spreadsheetml/2006/main" count="141">
  <si>
    <t>序号</t>
  </si>
  <si>
    <t>班级</t>
  </si>
  <si>
    <t>姓名</t>
  </si>
  <si>
    <t>学号</t>
  </si>
  <si>
    <t>文理科</t>
  </si>
  <si>
    <t>高考成绩</t>
  </si>
  <si>
    <t>高考满分</t>
  </si>
  <si>
    <t>（高考成绩/高考满分）*100</t>
  </si>
  <si>
    <t>笔试成绩</t>
  </si>
  <si>
    <t>笔试折算为百分制</t>
  </si>
  <si>
    <t>高考占比加笔试折算</t>
  </si>
  <si>
    <t>（高考占比加笔试折算）*0.4</t>
  </si>
  <si>
    <t>面试成绩</t>
  </si>
  <si>
    <t>面试成绩*0.2</t>
  </si>
  <si>
    <t>总成绩</t>
  </si>
  <si>
    <t>经济1803</t>
  </si>
  <si>
    <t>李欣玉</t>
  </si>
  <si>
    <t>201821020090</t>
  </si>
  <si>
    <t>文科</t>
  </si>
  <si>
    <t>经济1804</t>
  </si>
  <si>
    <t>袁可欣</t>
  </si>
  <si>
    <t>201821020202</t>
  </si>
  <si>
    <t>理科</t>
  </si>
  <si>
    <t>经济1801</t>
  </si>
  <si>
    <t>李彦霏</t>
  </si>
  <si>
    <t>201821020261</t>
  </si>
  <si>
    <t>郑雨青</t>
  </si>
  <si>
    <t>201821020235</t>
  </si>
  <si>
    <t>李坪芳</t>
  </si>
  <si>
    <t>201821020084</t>
  </si>
  <si>
    <t>陈浩志</t>
  </si>
  <si>
    <t>201821020284</t>
  </si>
  <si>
    <t>李宇潇</t>
  </si>
  <si>
    <t>201821020247</t>
  </si>
  <si>
    <t>经济1802</t>
  </si>
  <si>
    <t>贺莲香</t>
  </si>
  <si>
    <t>201821020081</t>
  </si>
  <si>
    <t>李晨</t>
  </si>
  <si>
    <t>201821020030</t>
  </si>
  <si>
    <t>朱正红</t>
  </si>
  <si>
    <t>201821020232</t>
  </si>
  <si>
    <t>王家琪</t>
  </si>
  <si>
    <t>201821020010</t>
  </si>
  <si>
    <t>曹倬轩</t>
  </si>
  <si>
    <t>201821020263</t>
  </si>
  <si>
    <t>白俊</t>
  </si>
  <si>
    <t>201521020279</t>
  </si>
  <si>
    <t>夏爽浩</t>
  </si>
  <si>
    <t>201821020181</t>
  </si>
  <si>
    <t>许诺</t>
  </si>
  <si>
    <t>201821020155</t>
  </si>
  <si>
    <t>金梦笛</t>
  </si>
  <si>
    <t>201821020250</t>
  </si>
  <si>
    <t>王泓宇</t>
  </si>
  <si>
    <t>201821020264</t>
  </si>
  <si>
    <t>孙菱</t>
  </si>
  <si>
    <t>201821020253</t>
  </si>
  <si>
    <t>张启筠</t>
  </si>
  <si>
    <t>201821020048</t>
  </si>
  <si>
    <t>谭冰雪</t>
  </si>
  <si>
    <t>201821020256</t>
  </si>
  <si>
    <t>董志晨</t>
  </si>
  <si>
    <t>201821020223</t>
  </si>
  <si>
    <t>徐畅</t>
  </si>
  <si>
    <t>201821020226</t>
  </si>
  <si>
    <t>汪鸿浩</t>
  </si>
  <si>
    <t>201821020158</t>
  </si>
  <si>
    <t>徐若然</t>
  </si>
  <si>
    <t>201821020280</t>
  </si>
  <si>
    <t>吴欣哲</t>
  </si>
  <si>
    <t>201821020093</t>
  </si>
  <si>
    <t>余亚萱</t>
  </si>
  <si>
    <t>201821020260</t>
  </si>
  <si>
    <t>侯畅</t>
  </si>
  <si>
    <t>201821020159</t>
  </si>
  <si>
    <t>陆博</t>
  </si>
  <si>
    <t>201821020225</t>
  </si>
  <si>
    <t>丁星晨</t>
  </si>
  <si>
    <t>201821020222</t>
  </si>
  <si>
    <t>张智杰</t>
  </si>
  <si>
    <t>201821020135</t>
  </si>
  <si>
    <t>邱晴</t>
  </si>
  <si>
    <t>201821020085</t>
  </si>
  <si>
    <t>高希莹</t>
  </si>
  <si>
    <t>201821020012</t>
  </si>
  <si>
    <t>宋韧卓</t>
  </si>
  <si>
    <t>201821020270</t>
  </si>
  <si>
    <t>白佳欣</t>
  </si>
  <si>
    <t>201821020011</t>
  </si>
  <si>
    <t>刘选常</t>
  </si>
  <si>
    <t>201821020258</t>
  </si>
  <si>
    <t>吴华蕊</t>
  </si>
  <si>
    <t>201821020095</t>
  </si>
  <si>
    <t>杨品</t>
  </si>
  <si>
    <t>201821020076</t>
  </si>
  <si>
    <t>张彤</t>
  </si>
  <si>
    <t>201821020168</t>
  </si>
  <si>
    <t>刘欣</t>
  </si>
  <si>
    <t>201821020156</t>
  </si>
  <si>
    <t>鲍洁</t>
  </si>
  <si>
    <t>201821020043</t>
  </si>
  <si>
    <t>吕玮</t>
  </si>
  <si>
    <t>201821020161</t>
  </si>
  <si>
    <t>詹巧旭</t>
  </si>
  <si>
    <t>201821020177</t>
  </si>
  <si>
    <t>郭浩</t>
  </si>
  <si>
    <t>201821020042</t>
  </si>
  <si>
    <t>李志辉</t>
  </si>
  <si>
    <t>201821020071</t>
  </si>
  <si>
    <t>刘铭炯</t>
  </si>
  <si>
    <t>201821020061</t>
  </si>
  <si>
    <t>王静</t>
  </si>
  <si>
    <t>201821020224</t>
  </si>
  <si>
    <t>史可欣</t>
  </si>
  <si>
    <t>201821020029</t>
  </si>
  <si>
    <t>沈伽伟</t>
  </si>
  <si>
    <t>201821020033</t>
  </si>
  <si>
    <t>王威</t>
  </si>
  <si>
    <t>201821020239</t>
  </si>
  <si>
    <t>熊文瑾</t>
  </si>
  <si>
    <t>201821020122</t>
  </si>
  <si>
    <t>张敏钰</t>
  </si>
  <si>
    <t>201821020132</t>
  </si>
  <si>
    <t>李明荟</t>
  </si>
  <si>
    <t>201821020183</t>
  </si>
  <si>
    <t>张乔</t>
  </si>
  <si>
    <t>201821020178</t>
  </si>
  <si>
    <t>杨可</t>
  </si>
  <si>
    <t>201821020245</t>
  </si>
  <si>
    <t>覃玚文歆</t>
  </si>
  <si>
    <t>201821020193</t>
  </si>
  <si>
    <t>刘蝶恋</t>
  </si>
  <si>
    <t>201821020248</t>
  </si>
  <si>
    <t>杜焕</t>
  </si>
  <si>
    <t>201821020238</t>
  </si>
  <si>
    <t>杜腾</t>
  </si>
  <si>
    <t>201821020097</t>
  </si>
  <si>
    <t>张润楷</t>
  </si>
  <si>
    <t>201821020052</t>
  </si>
  <si>
    <t>张安敏</t>
  </si>
  <si>
    <t>201821020285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</si>
</sst>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zoomScale="115" zoomScaleNormal="115" workbookViewId="0">
      <selection activeCell="F12" sqref="F12"/>
    </sheetView>
  </sheetViews>
  <sheetFormatPr defaultColWidth="9" defaultRowHeight="14.4"/>
  <cols>
    <col min="1" max="1" width="6.22222222222222" style="4" customWidth="1"/>
    <col min="2" max="2" width="13.3796296296296" style="4" customWidth="1"/>
    <col min="3" max="3" width="12.5" style="4" customWidth="1"/>
    <col min="4" max="4" width="13.8796296296296" style="4" customWidth="1"/>
    <col min="5" max="5" width="9" style="4"/>
    <col min="6" max="6" width="12.25" style="4" customWidth="1"/>
    <col min="7" max="7" width="9.87962962962963" style="4" customWidth="1"/>
    <col min="8" max="8" width="31.5555555555556" style="5" customWidth="1"/>
    <col min="9" max="9" width="18.8888888888889" style="5" customWidth="1"/>
    <col min="10" max="10" width="21.1111111111111" style="5" customWidth="1"/>
    <col min="11" max="11" width="22.6666666666667" style="5" customWidth="1"/>
    <col min="12" max="12" width="31.4444444444444" style="5" customWidth="1"/>
    <col min="13" max="13" width="12.75" style="5" customWidth="1"/>
    <col min="14" max="14" width="16.4259259259259" style="5" customWidth="1"/>
    <col min="15" max="15" width="17.1388888888889" style="5" customWidth="1"/>
    <col min="16" max="16384" width="9" style="4"/>
  </cols>
  <sheetData>
    <row r="1" s="1" customFormat="1" ht="15.6" spans="1: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2" t="s">
        <v>12</v>
      </c>
      <c r="N1" s="7" t="s">
        <v>13</v>
      </c>
      <c r="O1" s="7" t="s">
        <v>14</v>
      </c>
    </row>
    <row r="2" s="2" customFormat="1" spans="1:15">
      <c r="A2" s="8">
        <v>1</v>
      </c>
      <c r="B2" s="8" t="s">
        <v>15</v>
      </c>
      <c r="C2" s="8" t="s">
        <v>16</v>
      </c>
      <c r="D2" s="8" t="s">
        <v>17</v>
      </c>
      <c r="E2" s="8" t="s">
        <v>18</v>
      </c>
      <c r="F2" s="8">
        <v>654</v>
      </c>
      <c r="G2" s="8">
        <v>750</v>
      </c>
      <c r="H2" s="9">
        <f t="shared" ref="H2:H61" si="0">F2/G2*100</f>
        <v>87.2</v>
      </c>
      <c r="I2" s="9">
        <v>134</v>
      </c>
      <c r="J2" s="9">
        <f t="shared" ref="J2:J61" si="1">I2/150*100</f>
        <v>89.3333333333333</v>
      </c>
      <c r="K2" s="9">
        <f t="shared" ref="K2:K61" si="2">H2+J2</f>
        <v>176.533333333333</v>
      </c>
      <c r="L2" s="9">
        <f t="shared" ref="L2:L61" si="3">H2*0.4+J2*0.4</f>
        <v>70.6133333333333</v>
      </c>
      <c r="M2" s="13">
        <v>90</v>
      </c>
      <c r="N2" s="9">
        <f t="shared" ref="N2:N61" si="4">M2*0.2</f>
        <v>18</v>
      </c>
      <c r="O2" s="9">
        <f t="shared" ref="O2:O61" si="5">L2+N2</f>
        <v>88.6133333333333</v>
      </c>
    </row>
    <row r="3" s="2" customFormat="1" spans="1:15">
      <c r="A3" s="8">
        <v>2</v>
      </c>
      <c r="B3" s="8" t="s">
        <v>19</v>
      </c>
      <c r="C3" s="8" t="s">
        <v>20</v>
      </c>
      <c r="D3" s="15" t="s">
        <v>21</v>
      </c>
      <c r="E3" s="8" t="s">
        <v>22</v>
      </c>
      <c r="F3" s="8">
        <v>620</v>
      </c>
      <c r="G3" s="8">
        <v>750</v>
      </c>
      <c r="H3" s="9">
        <f t="shared" si="0"/>
        <v>82.6666666666667</v>
      </c>
      <c r="I3" s="9">
        <v>140</v>
      </c>
      <c r="J3" s="9">
        <f t="shared" si="1"/>
        <v>93.3333333333333</v>
      </c>
      <c r="K3" s="9">
        <f t="shared" si="2"/>
        <v>176</v>
      </c>
      <c r="L3" s="9">
        <f t="shared" si="3"/>
        <v>70.4</v>
      </c>
      <c r="M3" s="13">
        <v>87.67</v>
      </c>
      <c r="N3" s="9">
        <f t="shared" si="4"/>
        <v>17.534</v>
      </c>
      <c r="O3" s="9">
        <f t="shared" si="5"/>
        <v>87.934</v>
      </c>
    </row>
    <row r="4" s="2" customFormat="1" spans="1:15">
      <c r="A4" s="8">
        <v>3</v>
      </c>
      <c r="B4" s="8" t="s">
        <v>23</v>
      </c>
      <c r="C4" s="8" t="s">
        <v>24</v>
      </c>
      <c r="D4" s="15" t="s">
        <v>25</v>
      </c>
      <c r="E4" s="8" t="s">
        <v>22</v>
      </c>
      <c r="F4" s="8">
        <v>617</v>
      </c>
      <c r="G4" s="8">
        <v>750</v>
      </c>
      <c r="H4" s="9">
        <f t="shared" si="0"/>
        <v>82.2666666666667</v>
      </c>
      <c r="I4" s="9">
        <v>132</v>
      </c>
      <c r="J4" s="9">
        <f t="shared" si="1"/>
        <v>88</v>
      </c>
      <c r="K4" s="9">
        <f t="shared" si="2"/>
        <v>170.266666666667</v>
      </c>
      <c r="L4" s="9">
        <f t="shared" si="3"/>
        <v>68.1066666666667</v>
      </c>
      <c r="M4" s="13">
        <v>90</v>
      </c>
      <c r="N4" s="9">
        <f t="shared" si="4"/>
        <v>18</v>
      </c>
      <c r="O4" s="9">
        <f t="shared" si="5"/>
        <v>86.1066666666667</v>
      </c>
    </row>
    <row r="5" s="2" customFormat="1" spans="1:15">
      <c r="A5" s="8">
        <v>4</v>
      </c>
      <c r="B5" s="8" t="s">
        <v>15</v>
      </c>
      <c r="C5" s="8" t="s">
        <v>26</v>
      </c>
      <c r="D5" s="8" t="s">
        <v>27</v>
      </c>
      <c r="E5" s="8" t="s">
        <v>22</v>
      </c>
      <c r="F5" s="8">
        <v>619</v>
      </c>
      <c r="G5" s="8">
        <v>750</v>
      </c>
      <c r="H5" s="9">
        <f t="shared" si="0"/>
        <v>82.5333333333333</v>
      </c>
      <c r="I5" s="9">
        <v>132</v>
      </c>
      <c r="J5" s="9">
        <f t="shared" si="1"/>
        <v>88</v>
      </c>
      <c r="K5" s="9">
        <f t="shared" si="2"/>
        <v>170.533333333333</v>
      </c>
      <c r="L5" s="9">
        <f t="shared" si="3"/>
        <v>68.2133333333333</v>
      </c>
      <c r="M5" s="13">
        <v>89.33</v>
      </c>
      <c r="N5" s="9">
        <f t="shared" si="4"/>
        <v>17.866</v>
      </c>
      <c r="O5" s="9">
        <f t="shared" si="5"/>
        <v>86.0793333333333</v>
      </c>
    </row>
    <row r="6" s="2" customFormat="1" spans="1:15">
      <c r="A6" s="8">
        <v>5</v>
      </c>
      <c r="B6" s="8" t="s">
        <v>15</v>
      </c>
      <c r="C6" s="8" t="s">
        <v>28</v>
      </c>
      <c r="D6" s="8" t="s">
        <v>29</v>
      </c>
      <c r="E6" s="8" t="s">
        <v>22</v>
      </c>
      <c r="F6" s="8">
        <v>639</v>
      </c>
      <c r="G6" s="8">
        <v>750</v>
      </c>
      <c r="H6" s="9">
        <f t="shared" si="0"/>
        <v>85.2</v>
      </c>
      <c r="I6" s="9">
        <v>129</v>
      </c>
      <c r="J6" s="9">
        <f t="shared" si="1"/>
        <v>86</v>
      </c>
      <c r="K6" s="9">
        <f t="shared" si="2"/>
        <v>171.2</v>
      </c>
      <c r="L6" s="9">
        <f t="shared" si="3"/>
        <v>68.48</v>
      </c>
      <c r="M6" s="13">
        <v>87.17</v>
      </c>
      <c r="N6" s="9">
        <f t="shared" si="4"/>
        <v>17.434</v>
      </c>
      <c r="O6" s="9">
        <f t="shared" si="5"/>
        <v>85.914</v>
      </c>
    </row>
    <row r="7" s="2" customFormat="1" spans="1:15">
      <c r="A7" s="8">
        <v>6</v>
      </c>
      <c r="B7" s="8" t="s">
        <v>15</v>
      </c>
      <c r="C7" s="8" t="s">
        <v>30</v>
      </c>
      <c r="D7" s="8" t="s">
        <v>31</v>
      </c>
      <c r="E7" s="8" t="s">
        <v>22</v>
      </c>
      <c r="F7" s="8">
        <v>632</v>
      </c>
      <c r="G7" s="8">
        <v>750</v>
      </c>
      <c r="H7" s="9">
        <f t="shared" si="0"/>
        <v>84.2666666666667</v>
      </c>
      <c r="I7" s="9">
        <v>130</v>
      </c>
      <c r="J7" s="9">
        <f t="shared" si="1"/>
        <v>86.6666666666667</v>
      </c>
      <c r="K7" s="9">
        <f t="shared" si="2"/>
        <v>170.933333333333</v>
      </c>
      <c r="L7" s="9">
        <f t="shared" si="3"/>
        <v>68.3733333333333</v>
      </c>
      <c r="M7" s="13">
        <v>87</v>
      </c>
      <c r="N7" s="9">
        <f t="shared" si="4"/>
        <v>17.4</v>
      </c>
      <c r="O7" s="9">
        <f t="shared" si="5"/>
        <v>85.7733333333333</v>
      </c>
    </row>
    <row r="8" s="2" customFormat="1" spans="1:15">
      <c r="A8" s="8">
        <v>7</v>
      </c>
      <c r="B8" s="8" t="s">
        <v>23</v>
      </c>
      <c r="C8" s="8" t="s">
        <v>32</v>
      </c>
      <c r="D8" s="15" t="s">
        <v>33</v>
      </c>
      <c r="E8" s="8" t="s">
        <v>22</v>
      </c>
      <c r="F8" s="8">
        <v>617</v>
      </c>
      <c r="G8" s="8">
        <v>750</v>
      </c>
      <c r="H8" s="9">
        <f t="shared" si="0"/>
        <v>82.2666666666667</v>
      </c>
      <c r="I8" s="9">
        <v>133</v>
      </c>
      <c r="J8" s="9">
        <f t="shared" si="1"/>
        <v>88.6666666666667</v>
      </c>
      <c r="K8" s="9">
        <f t="shared" si="2"/>
        <v>170.933333333333</v>
      </c>
      <c r="L8" s="9">
        <f t="shared" si="3"/>
        <v>68.3733333333333</v>
      </c>
      <c r="M8" s="13">
        <v>86.67</v>
      </c>
      <c r="N8" s="9">
        <f t="shared" si="4"/>
        <v>17.334</v>
      </c>
      <c r="O8" s="9">
        <f t="shared" si="5"/>
        <v>85.7073333333333</v>
      </c>
    </row>
    <row r="9" s="2" customFormat="1" spans="1:15">
      <c r="A9" s="8">
        <v>8</v>
      </c>
      <c r="B9" s="8" t="s">
        <v>34</v>
      </c>
      <c r="C9" s="8" t="s">
        <v>35</v>
      </c>
      <c r="D9" s="8" t="s">
        <v>36</v>
      </c>
      <c r="E9" s="8" t="s">
        <v>22</v>
      </c>
      <c r="F9" s="8">
        <v>637</v>
      </c>
      <c r="G9" s="8">
        <v>750</v>
      </c>
      <c r="H9" s="9">
        <f t="shared" si="0"/>
        <v>84.9333333333333</v>
      </c>
      <c r="I9" s="9">
        <v>128</v>
      </c>
      <c r="J9" s="9">
        <f t="shared" si="1"/>
        <v>85.3333333333333</v>
      </c>
      <c r="K9" s="9">
        <f t="shared" si="2"/>
        <v>170.266666666667</v>
      </c>
      <c r="L9" s="9">
        <f t="shared" si="3"/>
        <v>68.1066666666667</v>
      </c>
      <c r="M9" s="13">
        <v>86.83</v>
      </c>
      <c r="N9" s="9">
        <f t="shared" si="4"/>
        <v>17.366</v>
      </c>
      <c r="O9" s="9">
        <f t="shared" si="5"/>
        <v>85.4726666666667</v>
      </c>
    </row>
    <row r="10" s="2" customFormat="1" spans="1:15">
      <c r="A10" s="8">
        <v>9</v>
      </c>
      <c r="B10" s="8" t="s">
        <v>23</v>
      </c>
      <c r="C10" s="8" t="s">
        <v>37</v>
      </c>
      <c r="D10" s="15" t="s">
        <v>38</v>
      </c>
      <c r="E10" s="8" t="s">
        <v>22</v>
      </c>
      <c r="F10" s="8">
        <v>641</v>
      </c>
      <c r="G10" s="8">
        <v>750</v>
      </c>
      <c r="H10" s="9">
        <f t="shared" si="0"/>
        <v>85.4666666666667</v>
      </c>
      <c r="I10" s="9">
        <v>125</v>
      </c>
      <c r="J10" s="9">
        <f t="shared" si="1"/>
        <v>83.3333333333333</v>
      </c>
      <c r="K10" s="9">
        <f t="shared" si="2"/>
        <v>168.8</v>
      </c>
      <c r="L10" s="9">
        <f t="shared" si="3"/>
        <v>67.52</v>
      </c>
      <c r="M10" s="13">
        <v>88.67</v>
      </c>
      <c r="N10" s="9">
        <f t="shared" si="4"/>
        <v>17.734</v>
      </c>
      <c r="O10" s="9">
        <f t="shared" si="5"/>
        <v>85.254</v>
      </c>
    </row>
    <row r="11" s="2" customFormat="1" spans="1:15">
      <c r="A11" s="8">
        <v>10</v>
      </c>
      <c r="B11" s="8" t="s">
        <v>34</v>
      </c>
      <c r="C11" s="8" t="s">
        <v>39</v>
      </c>
      <c r="D11" s="8" t="s">
        <v>40</v>
      </c>
      <c r="E11" s="8" t="s">
        <v>22</v>
      </c>
      <c r="F11" s="8">
        <v>619</v>
      </c>
      <c r="G11" s="8">
        <v>750</v>
      </c>
      <c r="H11" s="9">
        <f t="shared" si="0"/>
        <v>82.5333333333333</v>
      </c>
      <c r="I11" s="9">
        <v>130</v>
      </c>
      <c r="J11" s="9">
        <f t="shared" si="1"/>
        <v>86.6666666666667</v>
      </c>
      <c r="K11" s="9">
        <f t="shared" si="2"/>
        <v>169.2</v>
      </c>
      <c r="L11" s="9">
        <f t="shared" si="3"/>
        <v>67.68</v>
      </c>
      <c r="M11" s="13">
        <v>86.5</v>
      </c>
      <c r="N11" s="9">
        <f t="shared" si="4"/>
        <v>17.3</v>
      </c>
      <c r="O11" s="9">
        <f t="shared" si="5"/>
        <v>84.98</v>
      </c>
    </row>
    <row r="12" s="2" customFormat="1" spans="1:15">
      <c r="A12" s="8">
        <v>11</v>
      </c>
      <c r="B12" s="8" t="s">
        <v>34</v>
      </c>
      <c r="C12" s="8" t="s">
        <v>41</v>
      </c>
      <c r="D12" s="8" t="s">
        <v>42</v>
      </c>
      <c r="E12" s="8" t="s">
        <v>22</v>
      </c>
      <c r="F12" s="8">
        <v>646</v>
      </c>
      <c r="G12" s="8">
        <v>750</v>
      </c>
      <c r="H12" s="9">
        <f t="shared" si="0"/>
        <v>86.1333333333333</v>
      </c>
      <c r="I12" s="9">
        <v>122</v>
      </c>
      <c r="J12" s="9">
        <f t="shared" si="1"/>
        <v>81.3333333333333</v>
      </c>
      <c r="K12" s="9">
        <f t="shared" si="2"/>
        <v>167.466666666667</v>
      </c>
      <c r="L12" s="9">
        <f t="shared" si="3"/>
        <v>66.9866666666667</v>
      </c>
      <c r="M12" s="13">
        <v>88</v>
      </c>
      <c r="N12" s="9">
        <f t="shared" si="4"/>
        <v>17.6</v>
      </c>
      <c r="O12" s="9">
        <f t="shared" si="5"/>
        <v>84.5866666666667</v>
      </c>
    </row>
    <row r="13" s="2" customFormat="1" spans="1:15">
      <c r="A13" s="8">
        <v>12</v>
      </c>
      <c r="B13" s="8" t="s">
        <v>34</v>
      </c>
      <c r="C13" s="8" t="s">
        <v>43</v>
      </c>
      <c r="D13" s="8" t="s">
        <v>44</v>
      </c>
      <c r="E13" s="8" t="s">
        <v>22</v>
      </c>
      <c r="F13" s="8">
        <v>622</v>
      </c>
      <c r="G13" s="8">
        <v>750</v>
      </c>
      <c r="H13" s="9">
        <f t="shared" si="0"/>
        <v>82.9333333333333</v>
      </c>
      <c r="I13" s="9">
        <v>127</v>
      </c>
      <c r="J13" s="9">
        <f t="shared" si="1"/>
        <v>84.6666666666667</v>
      </c>
      <c r="K13" s="9">
        <f t="shared" si="2"/>
        <v>167.6</v>
      </c>
      <c r="L13" s="9">
        <f t="shared" si="3"/>
        <v>67.04</v>
      </c>
      <c r="M13" s="13">
        <v>87.67</v>
      </c>
      <c r="N13" s="9">
        <f t="shared" si="4"/>
        <v>17.534</v>
      </c>
      <c r="O13" s="9">
        <f t="shared" si="5"/>
        <v>84.574</v>
      </c>
    </row>
    <row r="14" s="2" customFormat="1" spans="1:15">
      <c r="A14" s="8">
        <v>13</v>
      </c>
      <c r="B14" s="8" t="s">
        <v>34</v>
      </c>
      <c r="C14" s="8" t="s">
        <v>45</v>
      </c>
      <c r="D14" s="8" t="s">
        <v>46</v>
      </c>
      <c r="E14" s="8" t="s">
        <v>22</v>
      </c>
      <c r="F14" s="8">
        <v>632</v>
      </c>
      <c r="G14" s="8">
        <v>750</v>
      </c>
      <c r="H14" s="9">
        <f t="shared" si="0"/>
        <v>84.2666666666667</v>
      </c>
      <c r="I14" s="9">
        <v>125</v>
      </c>
      <c r="J14" s="9">
        <f t="shared" si="1"/>
        <v>83.3333333333333</v>
      </c>
      <c r="K14" s="9">
        <f t="shared" si="2"/>
        <v>167.6</v>
      </c>
      <c r="L14" s="9">
        <f t="shared" si="3"/>
        <v>67.04</v>
      </c>
      <c r="M14" s="13">
        <v>86.83</v>
      </c>
      <c r="N14" s="9">
        <f t="shared" si="4"/>
        <v>17.366</v>
      </c>
      <c r="O14" s="9">
        <f t="shared" si="5"/>
        <v>84.406</v>
      </c>
    </row>
    <row r="15" s="2" customFormat="1" spans="1:15">
      <c r="A15" s="8">
        <v>14</v>
      </c>
      <c r="B15" s="8" t="s">
        <v>34</v>
      </c>
      <c r="C15" s="8" t="s">
        <v>47</v>
      </c>
      <c r="D15" s="8" t="s">
        <v>48</v>
      </c>
      <c r="E15" s="8" t="s">
        <v>18</v>
      </c>
      <c r="F15" s="8">
        <v>626</v>
      </c>
      <c r="G15" s="8">
        <v>750</v>
      </c>
      <c r="H15" s="9">
        <f t="shared" si="0"/>
        <v>83.4666666666667</v>
      </c>
      <c r="I15" s="9">
        <v>125</v>
      </c>
      <c r="J15" s="9">
        <f t="shared" si="1"/>
        <v>83.3333333333333</v>
      </c>
      <c r="K15" s="9">
        <f t="shared" si="2"/>
        <v>166.8</v>
      </c>
      <c r="L15" s="9">
        <f t="shared" si="3"/>
        <v>66.72</v>
      </c>
      <c r="M15" s="13">
        <v>87.33</v>
      </c>
      <c r="N15" s="9">
        <f t="shared" si="4"/>
        <v>17.466</v>
      </c>
      <c r="O15" s="9">
        <f t="shared" si="5"/>
        <v>84.186</v>
      </c>
    </row>
    <row r="16" s="2" customFormat="1" spans="1:15">
      <c r="A16" s="8">
        <v>15</v>
      </c>
      <c r="B16" s="8" t="s">
        <v>15</v>
      </c>
      <c r="C16" s="8" t="s">
        <v>49</v>
      </c>
      <c r="D16" s="8" t="s">
        <v>50</v>
      </c>
      <c r="E16" s="8" t="s">
        <v>18</v>
      </c>
      <c r="F16" s="8">
        <v>634</v>
      </c>
      <c r="G16" s="8">
        <v>750</v>
      </c>
      <c r="H16" s="9">
        <f t="shared" si="0"/>
        <v>84.5333333333333</v>
      </c>
      <c r="I16" s="9">
        <v>124</v>
      </c>
      <c r="J16" s="9">
        <f t="shared" si="1"/>
        <v>82.6666666666667</v>
      </c>
      <c r="K16" s="9">
        <f t="shared" si="2"/>
        <v>167.2</v>
      </c>
      <c r="L16" s="9">
        <f t="shared" si="3"/>
        <v>66.88</v>
      </c>
      <c r="M16" s="13">
        <v>86.5</v>
      </c>
      <c r="N16" s="9">
        <f t="shared" si="4"/>
        <v>17.3</v>
      </c>
      <c r="O16" s="9">
        <f t="shared" si="5"/>
        <v>84.18</v>
      </c>
    </row>
    <row r="17" s="2" customFormat="1" spans="1:15">
      <c r="A17" s="8">
        <v>16</v>
      </c>
      <c r="B17" s="8" t="s">
        <v>23</v>
      </c>
      <c r="C17" s="8" t="s">
        <v>51</v>
      </c>
      <c r="D17" s="15" t="s">
        <v>52</v>
      </c>
      <c r="E17" s="8" t="s">
        <v>22</v>
      </c>
      <c r="F17" s="8">
        <v>620</v>
      </c>
      <c r="G17" s="8">
        <v>750</v>
      </c>
      <c r="H17" s="9">
        <f t="shared" si="0"/>
        <v>82.6666666666667</v>
      </c>
      <c r="I17" s="9">
        <v>124</v>
      </c>
      <c r="J17" s="9">
        <f t="shared" si="1"/>
        <v>82.6666666666667</v>
      </c>
      <c r="K17" s="9">
        <f t="shared" si="2"/>
        <v>165.333333333333</v>
      </c>
      <c r="L17" s="9">
        <f t="shared" si="3"/>
        <v>66.1333333333333</v>
      </c>
      <c r="M17" s="13">
        <v>87.83</v>
      </c>
      <c r="N17" s="9">
        <f t="shared" si="4"/>
        <v>17.566</v>
      </c>
      <c r="O17" s="9">
        <f t="shared" si="5"/>
        <v>83.6993333333333</v>
      </c>
    </row>
    <row r="18" s="2" customFormat="1" spans="1:15">
      <c r="A18" s="8">
        <v>17</v>
      </c>
      <c r="B18" s="8" t="s">
        <v>34</v>
      </c>
      <c r="C18" s="8" t="s">
        <v>53</v>
      </c>
      <c r="D18" s="8" t="s">
        <v>54</v>
      </c>
      <c r="E18" s="8" t="s">
        <v>18</v>
      </c>
      <c r="F18" s="8">
        <v>641</v>
      </c>
      <c r="G18" s="8">
        <v>750</v>
      </c>
      <c r="H18" s="9">
        <f t="shared" si="0"/>
        <v>85.4666666666667</v>
      </c>
      <c r="I18" s="9">
        <v>118</v>
      </c>
      <c r="J18" s="9">
        <f t="shared" si="1"/>
        <v>78.6666666666667</v>
      </c>
      <c r="K18" s="9">
        <f t="shared" si="2"/>
        <v>164.133333333333</v>
      </c>
      <c r="L18" s="9">
        <f t="shared" si="3"/>
        <v>65.6533333333333</v>
      </c>
      <c r="M18" s="13">
        <v>88.67</v>
      </c>
      <c r="N18" s="9">
        <f t="shared" si="4"/>
        <v>17.734</v>
      </c>
      <c r="O18" s="9">
        <f t="shared" si="5"/>
        <v>83.3873333333333</v>
      </c>
    </row>
    <row r="19" s="2" customFormat="1" spans="1:15">
      <c r="A19" s="8">
        <v>18</v>
      </c>
      <c r="B19" s="8" t="s">
        <v>15</v>
      </c>
      <c r="C19" s="8" t="s">
        <v>55</v>
      </c>
      <c r="D19" s="8" t="s">
        <v>56</v>
      </c>
      <c r="E19" s="8" t="s">
        <v>22</v>
      </c>
      <c r="F19" s="8">
        <v>614</v>
      </c>
      <c r="G19" s="8">
        <v>750</v>
      </c>
      <c r="H19" s="9">
        <f t="shared" si="0"/>
        <v>81.8666666666667</v>
      </c>
      <c r="I19" s="9">
        <v>125</v>
      </c>
      <c r="J19" s="9">
        <f t="shared" si="1"/>
        <v>83.3333333333333</v>
      </c>
      <c r="K19" s="9">
        <f t="shared" si="2"/>
        <v>165.2</v>
      </c>
      <c r="L19" s="9">
        <f t="shared" si="3"/>
        <v>66.08</v>
      </c>
      <c r="M19" s="13">
        <v>86.33</v>
      </c>
      <c r="N19" s="9">
        <f t="shared" si="4"/>
        <v>17.266</v>
      </c>
      <c r="O19" s="9">
        <f t="shared" si="5"/>
        <v>83.346</v>
      </c>
    </row>
    <row r="20" s="2" customFormat="1" spans="1:15">
      <c r="A20" s="8">
        <v>19</v>
      </c>
      <c r="B20" s="8" t="s">
        <v>19</v>
      </c>
      <c r="C20" s="8" t="s">
        <v>57</v>
      </c>
      <c r="D20" s="15" t="s">
        <v>58</v>
      </c>
      <c r="E20" s="8" t="s">
        <v>22</v>
      </c>
      <c r="F20" s="8">
        <v>629</v>
      </c>
      <c r="G20" s="8">
        <v>750</v>
      </c>
      <c r="H20" s="9">
        <f t="shared" si="0"/>
        <v>83.8666666666667</v>
      </c>
      <c r="I20" s="9">
        <v>118</v>
      </c>
      <c r="J20" s="9">
        <f t="shared" si="1"/>
        <v>78.6666666666667</v>
      </c>
      <c r="K20" s="9">
        <f t="shared" si="2"/>
        <v>162.533333333333</v>
      </c>
      <c r="L20" s="9">
        <f t="shared" si="3"/>
        <v>65.0133333333333</v>
      </c>
      <c r="M20" s="13">
        <v>87.83</v>
      </c>
      <c r="N20" s="9">
        <f t="shared" si="4"/>
        <v>17.566</v>
      </c>
      <c r="O20" s="9">
        <f t="shared" si="5"/>
        <v>82.5793333333333</v>
      </c>
    </row>
    <row r="21" s="2" customFormat="1" spans="1:15">
      <c r="A21" s="8">
        <v>20</v>
      </c>
      <c r="B21" s="8" t="s">
        <v>23</v>
      </c>
      <c r="C21" s="8" t="s">
        <v>59</v>
      </c>
      <c r="D21" s="15" t="s">
        <v>60</v>
      </c>
      <c r="E21" s="8" t="s">
        <v>22</v>
      </c>
      <c r="F21" s="8">
        <v>610</v>
      </c>
      <c r="G21" s="8">
        <v>750</v>
      </c>
      <c r="H21" s="9">
        <f t="shared" si="0"/>
        <v>81.3333333333333</v>
      </c>
      <c r="I21" s="9">
        <v>122</v>
      </c>
      <c r="J21" s="9">
        <f t="shared" si="1"/>
        <v>81.3333333333333</v>
      </c>
      <c r="K21" s="9">
        <f t="shared" si="2"/>
        <v>162.666666666667</v>
      </c>
      <c r="L21" s="9">
        <f t="shared" si="3"/>
        <v>65.0666666666667</v>
      </c>
      <c r="M21" s="13">
        <v>87.5</v>
      </c>
      <c r="N21" s="9">
        <f t="shared" si="4"/>
        <v>17.5</v>
      </c>
      <c r="O21" s="9">
        <f t="shared" si="5"/>
        <v>82.5666666666667</v>
      </c>
    </row>
    <row r="22" s="2" customFormat="1" spans="1:15">
      <c r="A22" s="8">
        <v>21</v>
      </c>
      <c r="B22" s="8" t="s">
        <v>19</v>
      </c>
      <c r="C22" s="8" t="s">
        <v>61</v>
      </c>
      <c r="D22" s="15" t="s">
        <v>62</v>
      </c>
      <c r="E22" s="8" t="s">
        <v>22</v>
      </c>
      <c r="F22" s="8">
        <v>622</v>
      </c>
      <c r="G22" s="8">
        <v>750</v>
      </c>
      <c r="H22" s="9">
        <f t="shared" si="0"/>
        <v>82.9333333333333</v>
      </c>
      <c r="I22" s="9">
        <v>120</v>
      </c>
      <c r="J22" s="9">
        <f t="shared" si="1"/>
        <v>80</v>
      </c>
      <c r="K22" s="9">
        <f t="shared" si="2"/>
        <v>162.933333333333</v>
      </c>
      <c r="L22" s="9">
        <f t="shared" si="3"/>
        <v>65.1733333333333</v>
      </c>
      <c r="M22" s="13">
        <v>86.17</v>
      </c>
      <c r="N22" s="9">
        <f t="shared" si="4"/>
        <v>17.234</v>
      </c>
      <c r="O22" s="9">
        <f t="shared" si="5"/>
        <v>82.4073333333334</v>
      </c>
    </row>
    <row r="23" s="2" customFormat="1" spans="1:15">
      <c r="A23" s="8">
        <v>22</v>
      </c>
      <c r="B23" s="8" t="s">
        <v>34</v>
      </c>
      <c r="C23" s="8" t="s">
        <v>63</v>
      </c>
      <c r="D23" s="8" t="s">
        <v>64</v>
      </c>
      <c r="E23" s="8" t="s">
        <v>22</v>
      </c>
      <c r="F23" s="8">
        <v>620</v>
      </c>
      <c r="G23" s="8">
        <v>750</v>
      </c>
      <c r="H23" s="9">
        <f t="shared" si="0"/>
        <v>82.6666666666667</v>
      </c>
      <c r="I23" s="9">
        <v>118</v>
      </c>
      <c r="J23" s="9">
        <f t="shared" si="1"/>
        <v>78.6666666666667</v>
      </c>
      <c r="K23" s="9">
        <f t="shared" si="2"/>
        <v>161.333333333333</v>
      </c>
      <c r="L23" s="9">
        <f t="shared" si="3"/>
        <v>64.5333333333333</v>
      </c>
      <c r="M23" s="13">
        <v>88</v>
      </c>
      <c r="N23" s="9">
        <f t="shared" si="4"/>
        <v>17.6</v>
      </c>
      <c r="O23" s="9">
        <f t="shared" si="5"/>
        <v>82.1333333333333</v>
      </c>
    </row>
    <row r="24" s="2" customFormat="1" spans="1:15">
      <c r="A24" s="8">
        <v>23</v>
      </c>
      <c r="B24" s="8" t="s">
        <v>15</v>
      </c>
      <c r="C24" s="8" t="s">
        <v>65</v>
      </c>
      <c r="D24" s="8" t="s">
        <v>66</v>
      </c>
      <c r="E24" s="8" t="s">
        <v>18</v>
      </c>
      <c r="F24" s="8">
        <v>630</v>
      </c>
      <c r="G24" s="8">
        <v>750</v>
      </c>
      <c r="H24" s="9">
        <f t="shared" si="0"/>
        <v>84</v>
      </c>
      <c r="I24" s="9">
        <v>117</v>
      </c>
      <c r="J24" s="9">
        <f t="shared" si="1"/>
        <v>78</v>
      </c>
      <c r="K24" s="9">
        <f t="shared" si="2"/>
        <v>162</v>
      </c>
      <c r="L24" s="9">
        <f t="shared" si="3"/>
        <v>64.8</v>
      </c>
      <c r="M24" s="13">
        <v>86.63</v>
      </c>
      <c r="N24" s="9">
        <f t="shared" si="4"/>
        <v>17.326</v>
      </c>
      <c r="O24" s="9">
        <f t="shared" si="5"/>
        <v>82.126</v>
      </c>
    </row>
    <row r="25" s="2" customFormat="1" spans="1:15">
      <c r="A25" s="8">
        <v>24</v>
      </c>
      <c r="B25" s="8" t="s">
        <v>34</v>
      </c>
      <c r="C25" s="8" t="s">
        <v>67</v>
      </c>
      <c r="D25" s="8" t="s">
        <v>68</v>
      </c>
      <c r="E25" s="8" t="s">
        <v>22</v>
      </c>
      <c r="F25" s="8">
        <v>632</v>
      </c>
      <c r="G25" s="8">
        <v>750</v>
      </c>
      <c r="H25" s="9">
        <f t="shared" si="0"/>
        <v>84.2666666666667</v>
      </c>
      <c r="I25" s="9">
        <v>114</v>
      </c>
      <c r="J25" s="9">
        <f t="shared" si="1"/>
        <v>76</v>
      </c>
      <c r="K25" s="9">
        <f t="shared" si="2"/>
        <v>160.266666666667</v>
      </c>
      <c r="L25" s="9">
        <f t="shared" si="3"/>
        <v>64.1066666666667</v>
      </c>
      <c r="M25" s="13">
        <v>90</v>
      </c>
      <c r="N25" s="9">
        <f t="shared" si="4"/>
        <v>18</v>
      </c>
      <c r="O25" s="9">
        <f t="shared" si="5"/>
        <v>82.1066666666667</v>
      </c>
    </row>
    <row r="26" s="2" customFormat="1" spans="1:15">
      <c r="A26" s="8">
        <v>25</v>
      </c>
      <c r="B26" s="8" t="s">
        <v>34</v>
      </c>
      <c r="C26" s="8" t="s">
        <v>69</v>
      </c>
      <c r="D26" s="8" t="s">
        <v>70</v>
      </c>
      <c r="E26" s="8" t="s">
        <v>22</v>
      </c>
      <c r="F26" s="8">
        <v>649</v>
      </c>
      <c r="G26" s="8">
        <v>750</v>
      </c>
      <c r="H26" s="9">
        <f t="shared" si="0"/>
        <v>86.5333333333333</v>
      </c>
      <c r="I26" s="9">
        <v>112</v>
      </c>
      <c r="J26" s="9">
        <f t="shared" si="1"/>
        <v>74.6666666666667</v>
      </c>
      <c r="K26" s="9">
        <f t="shared" si="2"/>
        <v>161.2</v>
      </c>
      <c r="L26" s="9">
        <f t="shared" si="3"/>
        <v>64.48</v>
      </c>
      <c r="M26" s="13">
        <v>87.33</v>
      </c>
      <c r="N26" s="9">
        <f t="shared" si="4"/>
        <v>17.466</v>
      </c>
      <c r="O26" s="9">
        <f t="shared" si="5"/>
        <v>81.946</v>
      </c>
    </row>
    <row r="27" s="2" customFormat="1" spans="1:15">
      <c r="A27" s="8">
        <v>26</v>
      </c>
      <c r="B27" s="8" t="s">
        <v>15</v>
      </c>
      <c r="C27" s="8" t="s">
        <v>71</v>
      </c>
      <c r="D27" s="8" t="s">
        <v>72</v>
      </c>
      <c r="E27" s="8" t="s">
        <v>22</v>
      </c>
      <c r="F27" s="8">
        <v>632</v>
      </c>
      <c r="G27" s="8">
        <v>750</v>
      </c>
      <c r="H27" s="9">
        <f t="shared" si="0"/>
        <v>84.2666666666667</v>
      </c>
      <c r="I27" s="9">
        <v>116</v>
      </c>
      <c r="J27" s="9">
        <f t="shared" si="1"/>
        <v>77.3333333333333</v>
      </c>
      <c r="K27" s="9">
        <f t="shared" si="2"/>
        <v>161.6</v>
      </c>
      <c r="L27" s="9">
        <f t="shared" si="3"/>
        <v>64.64</v>
      </c>
      <c r="M27" s="13">
        <v>86.33</v>
      </c>
      <c r="N27" s="9">
        <f t="shared" si="4"/>
        <v>17.266</v>
      </c>
      <c r="O27" s="9">
        <f t="shared" si="5"/>
        <v>81.906</v>
      </c>
    </row>
    <row r="28" s="2" customFormat="1" spans="1:15">
      <c r="A28" s="8">
        <v>27</v>
      </c>
      <c r="B28" s="8" t="s">
        <v>23</v>
      </c>
      <c r="C28" s="8" t="s">
        <v>73</v>
      </c>
      <c r="D28" s="15" t="s">
        <v>74</v>
      </c>
      <c r="E28" s="8" t="s">
        <v>22</v>
      </c>
      <c r="F28" s="8">
        <v>627</v>
      </c>
      <c r="G28" s="8">
        <v>750</v>
      </c>
      <c r="H28" s="9">
        <f t="shared" si="0"/>
        <v>83.6</v>
      </c>
      <c r="I28" s="9">
        <v>116</v>
      </c>
      <c r="J28" s="9">
        <f t="shared" si="1"/>
        <v>77.3333333333333</v>
      </c>
      <c r="K28" s="9">
        <f t="shared" si="2"/>
        <v>160.933333333333</v>
      </c>
      <c r="L28" s="9">
        <f t="shared" si="3"/>
        <v>64.3733333333333</v>
      </c>
      <c r="M28" s="13">
        <v>86</v>
      </c>
      <c r="N28" s="9">
        <f t="shared" si="4"/>
        <v>17.2</v>
      </c>
      <c r="O28" s="9">
        <f t="shared" si="5"/>
        <v>81.5733333333333</v>
      </c>
    </row>
    <row r="29" s="2" customFormat="1" spans="1:15">
      <c r="A29" s="8">
        <v>28</v>
      </c>
      <c r="B29" s="8" t="s">
        <v>15</v>
      </c>
      <c r="C29" s="8" t="s">
        <v>75</v>
      </c>
      <c r="D29" s="8" t="s">
        <v>76</v>
      </c>
      <c r="E29" s="8" t="s">
        <v>22</v>
      </c>
      <c r="F29" s="8">
        <v>613</v>
      </c>
      <c r="G29" s="8">
        <v>750</v>
      </c>
      <c r="H29" s="9">
        <f t="shared" si="0"/>
        <v>81.7333333333333</v>
      </c>
      <c r="I29" s="9">
        <v>119</v>
      </c>
      <c r="J29" s="9">
        <f t="shared" si="1"/>
        <v>79.3333333333333</v>
      </c>
      <c r="K29" s="9">
        <f t="shared" si="2"/>
        <v>161.066666666667</v>
      </c>
      <c r="L29" s="9">
        <f t="shared" si="3"/>
        <v>64.4266666666667</v>
      </c>
      <c r="M29" s="13">
        <v>85.63</v>
      </c>
      <c r="N29" s="9">
        <f t="shared" si="4"/>
        <v>17.126</v>
      </c>
      <c r="O29" s="9">
        <f t="shared" si="5"/>
        <v>81.5526666666667</v>
      </c>
    </row>
    <row r="30" s="2" customFormat="1" spans="1:15">
      <c r="A30" s="8">
        <v>29</v>
      </c>
      <c r="B30" s="8" t="s">
        <v>19</v>
      </c>
      <c r="C30" s="8" t="s">
        <v>77</v>
      </c>
      <c r="D30" s="15" t="s">
        <v>78</v>
      </c>
      <c r="E30" s="8" t="s">
        <v>22</v>
      </c>
      <c r="F30" s="8">
        <v>620</v>
      </c>
      <c r="G30" s="8">
        <v>750</v>
      </c>
      <c r="H30" s="9">
        <f t="shared" si="0"/>
        <v>82.6666666666667</v>
      </c>
      <c r="I30" s="9">
        <v>114</v>
      </c>
      <c r="J30" s="9">
        <f t="shared" si="1"/>
        <v>76</v>
      </c>
      <c r="K30" s="9">
        <f t="shared" si="2"/>
        <v>158.666666666667</v>
      </c>
      <c r="L30" s="9">
        <f t="shared" si="3"/>
        <v>63.4666666666667</v>
      </c>
      <c r="M30" s="13">
        <v>90</v>
      </c>
      <c r="N30" s="9">
        <f t="shared" si="4"/>
        <v>18</v>
      </c>
      <c r="O30" s="9">
        <f t="shared" si="5"/>
        <v>81.4666666666667</v>
      </c>
    </row>
    <row r="31" s="2" customFormat="1" spans="1:15">
      <c r="A31" s="8">
        <v>30</v>
      </c>
      <c r="B31" s="8" t="s">
        <v>23</v>
      </c>
      <c r="C31" s="8" t="s">
        <v>79</v>
      </c>
      <c r="D31" s="15" t="s">
        <v>80</v>
      </c>
      <c r="E31" s="8" t="s">
        <v>22</v>
      </c>
      <c r="F31" s="8">
        <v>598</v>
      </c>
      <c r="G31" s="8">
        <v>750</v>
      </c>
      <c r="H31" s="9">
        <f t="shared" si="0"/>
        <v>79.7333333333333</v>
      </c>
      <c r="I31" s="9">
        <v>119</v>
      </c>
      <c r="J31" s="9">
        <f t="shared" si="1"/>
        <v>79.3333333333333</v>
      </c>
      <c r="K31" s="9">
        <f t="shared" si="2"/>
        <v>159.066666666667</v>
      </c>
      <c r="L31" s="9">
        <f t="shared" si="3"/>
        <v>63.6266666666667</v>
      </c>
      <c r="M31" s="13">
        <v>88.16</v>
      </c>
      <c r="N31" s="9">
        <f t="shared" si="4"/>
        <v>17.632</v>
      </c>
      <c r="O31" s="9">
        <f t="shared" si="5"/>
        <v>81.2586666666667</v>
      </c>
    </row>
    <row r="32" s="2" customFormat="1" spans="1:15">
      <c r="A32" s="8">
        <v>31</v>
      </c>
      <c r="B32" s="8" t="s">
        <v>19</v>
      </c>
      <c r="C32" s="8" t="s">
        <v>81</v>
      </c>
      <c r="D32" s="15" t="s">
        <v>82</v>
      </c>
      <c r="E32" s="8" t="s">
        <v>18</v>
      </c>
      <c r="F32" s="8">
        <v>591</v>
      </c>
      <c r="G32" s="8">
        <v>750</v>
      </c>
      <c r="H32" s="9">
        <f t="shared" si="0"/>
        <v>78.8</v>
      </c>
      <c r="I32" s="9">
        <v>120</v>
      </c>
      <c r="J32" s="9">
        <f t="shared" si="1"/>
        <v>80</v>
      </c>
      <c r="K32" s="9">
        <f t="shared" si="2"/>
        <v>158.8</v>
      </c>
      <c r="L32" s="9">
        <f t="shared" si="3"/>
        <v>63.52</v>
      </c>
      <c r="M32" s="13">
        <v>87.5</v>
      </c>
      <c r="N32" s="9">
        <f t="shared" si="4"/>
        <v>17.5</v>
      </c>
      <c r="O32" s="9">
        <f t="shared" si="5"/>
        <v>81.02</v>
      </c>
    </row>
    <row r="33" s="2" customFormat="1" spans="1:15">
      <c r="A33" s="8">
        <v>32</v>
      </c>
      <c r="B33" s="8" t="s">
        <v>23</v>
      </c>
      <c r="C33" s="8" t="s">
        <v>83</v>
      </c>
      <c r="D33" s="15" t="s">
        <v>84</v>
      </c>
      <c r="E33" s="8" t="s">
        <v>22</v>
      </c>
      <c r="F33" s="8">
        <v>639</v>
      </c>
      <c r="G33" s="8">
        <v>750</v>
      </c>
      <c r="H33" s="9">
        <f t="shared" si="0"/>
        <v>85.2</v>
      </c>
      <c r="I33" s="9">
        <v>108</v>
      </c>
      <c r="J33" s="9">
        <f t="shared" si="1"/>
        <v>72</v>
      </c>
      <c r="K33" s="9">
        <f t="shared" si="2"/>
        <v>157.2</v>
      </c>
      <c r="L33" s="9">
        <f t="shared" si="3"/>
        <v>62.88</v>
      </c>
      <c r="M33" s="13">
        <v>89.33</v>
      </c>
      <c r="N33" s="9">
        <f t="shared" si="4"/>
        <v>17.866</v>
      </c>
      <c r="O33" s="9">
        <f t="shared" si="5"/>
        <v>80.746</v>
      </c>
    </row>
    <row r="34" s="2" customFormat="1" spans="1:15">
      <c r="A34" s="8">
        <v>33</v>
      </c>
      <c r="B34" s="8" t="s">
        <v>15</v>
      </c>
      <c r="C34" s="8" t="s">
        <v>85</v>
      </c>
      <c r="D34" s="8" t="s">
        <v>86</v>
      </c>
      <c r="E34" s="8" t="s">
        <v>22</v>
      </c>
      <c r="F34" s="8">
        <v>623</v>
      </c>
      <c r="G34" s="8">
        <v>750</v>
      </c>
      <c r="H34" s="9">
        <f t="shared" si="0"/>
        <v>83.0666666666667</v>
      </c>
      <c r="I34" s="9">
        <v>112</v>
      </c>
      <c r="J34" s="9">
        <f t="shared" si="1"/>
        <v>74.6666666666667</v>
      </c>
      <c r="K34" s="9">
        <f t="shared" si="2"/>
        <v>157.733333333333</v>
      </c>
      <c r="L34" s="9">
        <f t="shared" si="3"/>
        <v>63.0933333333333</v>
      </c>
      <c r="M34" s="13">
        <v>88</v>
      </c>
      <c r="N34" s="9">
        <f t="shared" si="4"/>
        <v>17.6</v>
      </c>
      <c r="O34" s="9">
        <f t="shared" si="5"/>
        <v>80.6933333333333</v>
      </c>
    </row>
    <row r="35" s="2" customFormat="1" spans="1:15">
      <c r="A35" s="8">
        <v>34</v>
      </c>
      <c r="B35" s="8" t="s">
        <v>19</v>
      </c>
      <c r="C35" s="8" t="s">
        <v>87</v>
      </c>
      <c r="D35" s="15" t="s">
        <v>88</v>
      </c>
      <c r="E35" s="8" t="s">
        <v>22</v>
      </c>
      <c r="F35" s="8">
        <v>639</v>
      </c>
      <c r="G35" s="8">
        <v>750</v>
      </c>
      <c r="H35" s="9">
        <f t="shared" si="0"/>
        <v>85.2</v>
      </c>
      <c r="I35" s="9">
        <v>109</v>
      </c>
      <c r="J35" s="9">
        <f t="shared" si="1"/>
        <v>72.6666666666667</v>
      </c>
      <c r="K35" s="9">
        <f t="shared" si="2"/>
        <v>157.866666666667</v>
      </c>
      <c r="L35" s="9">
        <f t="shared" si="3"/>
        <v>63.1466666666667</v>
      </c>
      <c r="M35" s="13">
        <v>87.63</v>
      </c>
      <c r="N35" s="9">
        <f t="shared" si="4"/>
        <v>17.526</v>
      </c>
      <c r="O35" s="9">
        <f t="shared" si="5"/>
        <v>80.6726666666667</v>
      </c>
    </row>
    <row r="36" s="2" customFormat="1" spans="1:15">
      <c r="A36" s="8">
        <v>35</v>
      </c>
      <c r="B36" s="8" t="s">
        <v>23</v>
      </c>
      <c r="C36" s="8" t="s">
        <v>89</v>
      </c>
      <c r="D36" s="15" t="s">
        <v>90</v>
      </c>
      <c r="E36" s="8" t="s">
        <v>18</v>
      </c>
      <c r="F36" s="8">
        <v>619</v>
      </c>
      <c r="G36" s="8">
        <v>750</v>
      </c>
      <c r="H36" s="9">
        <f t="shared" si="0"/>
        <v>82.5333333333333</v>
      </c>
      <c r="I36" s="9">
        <v>112</v>
      </c>
      <c r="J36" s="9">
        <f t="shared" si="1"/>
        <v>74.6666666666667</v>
      </c>
      <c r="K36" s="9">
        <f t="shared" si="2"/>
        <v>157.2</v>
      </c>
      <c r="L36" s="9">
        <f t="shared" si="3"/>
        <v>62.88</v>
      </c>
      <c r="M36" s="13">
        <v>88.5</v>
      </c>
      <c r="N36" s="9">
        <f t="shared" si="4"/>
        <v>17.7</v>
      </c>
      <c r="O36" s="9">
        <f t="shared" si="5"/>
        <v>80.58</v>
      </c>
    </row>
    <row r="37" s="2" customFormat="1" spans="1:15">
      <c r="A37" s="8">
        <v>36</v>
      </c>
      <c r="B37" s="8" t="s">
        <v>23</v>
      </c>
      <c r="C37" s="8" t="s">
        <v>91</v>
      </c>
      <c r="D37" s="15" t="s">
        <v>92</v>
      </c>
      <c r="E37" s="8" t="s">
        <v>18</v>
      </c>
      <c r="F37" s="8">
        <v>655</v>
      </c>
      <c r="G37" s="8">
        <v>750</v>
      </c>
      <c r="H37" s="9">
        <f t="shared" si="0"/>
        <v>87.3333333333333</v>
      </c>
      <c r="I37" s="9">
        <v>104</v>
      </c>
      <c r="J37" s="9">
        <f t="shared" si="1"/>
        <v>69.3333333333333</v>
      </c>
      <c r="K37" s="9">
        <f t="shared" si="2"/>
        <v>156.666666666667</v>
      </c>
      <c r="L37" s="9">
        <f t="shared" si="3"/>
        <v>62.6666666666667</v>
      </c>
      <c r="M37" s="13">
        <v>89.33</v>
      </c>
      <c r="N37" s="9">
        <f t="shared" si="4"/>
        <v>17.866</v>
      </c>
      <c r="O37" s="9">
        <f t="shared" si="5"/>
        <v>80.5326666666667</v>
      </c>
    </row>
    <row r="38" s="2" customFormat="1" spans="1:15">
      <c r="A38" s="8">
        <v>37</v>
      </c>
      <c r="B38" s="8" t="s">
        <v>23</v>
      </c>
      <c r="C38" s="8" t="s">
        <v>93</v>
      </c>
      <c r="D38" s="15" t="s">
        <v>94</v>
      </c>
      <c r="E38" s="8" t="s">
        <v>22</v>
      </c>
      <c r="F38" s="8">
        <v>627</v>
      </c>
      <c r="G38" s="8">
        <v>750</v>
      </c>
      <c r="H38" s="9">
        <f t="shared" si="0"/>
        <v>83.6</v>
      </c>
      <c r="I38" s="9">
        <v>111</v>
      </c>
      <c r="J38" s="9">
        <f t="shared" si="1"/>
        <v>74</v>
      </c>
      <c r="K38" s="9">
        <f t="shared" si="2"/>
        <v>157.6</v>
      </c>
      <c r="L38" s="9">
        <f t="shared" si="3"/>
        <v>63.04</v>
      </c>
      <c r="M38" s="13">
        <v>87.33</v>
      </c>
      <c r="N38" s="9">
        <f t="shared" si="4"/>
        <v>17.466</v>
      </c>
      <c r="O38" s="9">
        <f t="shared" si="5"/>
        <v>80.506</v>
      </c>
    </row>
    <row r="39" s="2" customFormat="1" spans="1:15">
      <c r="A39" s="8">
        <v>38</v>
      </c>
      <c r="B39" s="8" t="s">
        <v>19</v>
      </c>
      <c r="C39" s="8" t="s">
        <v>95</v>
      </c>
      <c r="D39" s="15" t="s">
        <v>96</v>
      </c>
      <c r="E39" s="8" t="s">
        <v>22</v>
      </c>
      <c r="F39" s="8">
        <v>631</v>
      </c>
      <c r="G39" s="8">
        <v>750</v>
      </c>
      <c r="H39" s="9">
        <f t="shared" si="0"/>
        <v>84.1333333333333</v>
      </c>
      <c r="I39" s="9">
        <v>111</v>
      </c>
      <c r="J39" s="9">
        <f t="shared" si="1"/>
        <v>74</v>
      </c>
      <c r="K39" s="9">
        <f t="shared" si="2"/>
        <v>158.133333333333</v>
      </c>
      <c r="L39" s="9">
        <f t="shared" si="3"/>
        <v>63.2533333333333</v>
      </c>
      <c r="M39" s="13">
        <v>86.16</v>
      </c>
      <c r="N39" s="9">
        <f t="shared" si="4"/>
        <v>17.232</v>
      </c>
      <c r="O39" s="9">
        <f t="shared" si="5"/>
        <v>80.4853333333333</v>
      </c>
    </row>
    <row r="40" s="2" customFormat="1" spans="1:15">
      <c r="A40" s="8">
        <v>39</v>
      </c>
      <c r="B40" s="8" t="s">
        <v>34</v>
      </c>
      <c r="C40" s="8" t="s">
        <v>97</v>
      </c>
      <c r="D40" s="8" t="s">
        <v>98</v>
      </c>
      <c r="E40" s="8" t="s">
        <v>22</v>
      </c>
      <c r="F40" s="8">
        <v>627</v>
      </c>
      <c r="G40" s="8">
        <v>750</v>
      </c>
      <c r="H40" s="9">
        <f t="shared" si="0"/>
        <v>83.6</v>
      </c>
      <c r="I40" s="9">
        <v>110</v>
      </c>
      <c r="J40" s="9">
        <f t="shared" si="1"/>
        <v>73.3333333333333</v>
      </c>
      <c r="K40" s="9">
        <f t="shared" si="2"/>
        <v>156.933333333333</v>
      </c>
      <c r="L40" s="9">
        <f t="shared" si="3"/>
        <v>62.7733333333333</v>
      </c>
      <c r="M40" s="13">
        <v>88.5</v>
      </c>
      <c r="N40" s="9">
        <f t="shared" si="4"/>
        <v>17.7</v>
      </c>
      <c r="O40" s="9">
        <f t="shared" si="5"/>
        <v>80.4733333333333</v>
      </c>
    </row>
    <row r="41" s="2" customFormat="1" spans="1:15">
      <c r="A41" s="8">
        <v>40</v>
      </c>
      <c r="B41" s="8" t="s">
        <v>15</v>
      </c>
      <c r="C41" s="8" t="s">
        <v>99</v>
      </c>
      <c r="D41" s="8" t="s">
        <v>100</v>
      </c>
      <c r="E41" s="8" t="s">
        <v>22</v>
      </c>
      <c r="F41" s="8">
        <v>378</v>
      </c>
      <c r="G41" s="8">
        <v>480</v>
      </c>
      <c r="H41" s="9">
        <f t="shared" si="0"/>
        <v>78.75</v>
      </c>
      <c r="I41" s="9">
        <v>117</v>
      </c>
      <c r="J41" s="9">
        <f t="shared" si="1"/>
        <v>78</v>
      </c>
      <c r="K41" s="9">
        <f t="shared" si="2"/>
        <v>156.75</v>
      </c>
      <c r="L41" s="9">
        <f t="shared" si="3"/>
        <v>62.7</v>
      </c>
      <c r="M41" s="13">
        <v>87</v>
      </c>
      <c r="N41" s="9">
        <f t="shared" si="4"/>
        <v>17.4</v>
      </c>
      <c r="O41" s="9">
        <f t="shared" si="5"/>
        <v>80.1</v>
      </c>
    </row>
    <row r="42" s="2" customFormat="1" spans="1:15">
      <c r="A42" s="8">
        <v>41</v>
      </c>
      <c r="B42" s="8" t="s">
        <v>15</v>
      </c>
      <c r="C42" s="8" t="s">
        <v>101</v>
      </c>
      <c r="D42" s="8" t="s">
        <v>102</v>
      </c>
      <c r="E42" s="8" t="s">
        <v>22</v>
      </c>
      <c r="F42" s="8">
        <v>632</v>
      </c>
      <c r="G42" s="8">
        <v>750</v>
      </c>
      <c r="H42" s="9">
        <f t="shared" si="0"/>
        <v>84.2666666666667</v>
      </c>
      <c r="I42" s="9">
        <v>109</v>
      </c>
      <c r="J42" s="9">
        <f t="shared" si="1"/>
        <v>72.6666666666667</v>
      </c>
      <c r="K42" s="9">
        <f t="shared" si="2"/>
        <v>156.933333333333</v>
      </c>
      <c r="L42" s="9">
        <f t="shared" si="3"/>
        <v>62.7733333333333</v>
      </c>
      <c r="M42" s="13">
        <v>85.83</v>
      </c>
      <c r="N42" s="9">
        <f t="shared" si="4"/>
        <v>17.166</v>
      </c>
      <c r="O42" s="9">
        <f t="shared" si="5"/>
        <v>79.9393333333333</v>
      </c>
    </row>
    <row r="43" s="2" customFormat="1" spans="1:15">
      <c r="A43" s="8">
        <v>42</v>
      </c>
      <c r="B43" s="8" t="s">
        <v>19</v>
      </c>
      <c r="C43" s="8" t="s">
        <v>103</v>
      </c>
      <c r="D43" s="15" t="s">
        <v>104</v>
      </c>
      <c r="E43" s="8" t="s">
        <v>18</v>
      </c>
      <c r="F43" s="8">
        <v>626</v>
      </c>
      <c r="G43" s="8">
        <v>750</v>
      </c>
      <c r="H43" s="9">
        <f t="shared" si="0"/>
        <v>83.4666666666667</v>
      </c>
      <c r="I43" s="9">
        <v>108</v>
      </c>
      <c r="J43" s="9">
        <f t="shared" si="1"/>
        <v>72</v>
      </c>
      <c r="K43" s="9">
        <f t="shared" si="2"/>
        <v>155.466666666667</v>
      </c>
      <c r="L43" s="9">
        <f t="shared" si="3"/>
        <v>62.1866666666667</v>
      </c>
      <c r="M43" s="13">
        <v>87.33</v>
      </c>
      <c r="N43" s="9">
        <f t="shared" si="4"/>
        <v>17.466</v>
      </c>
      <c r="O43" s="9">
        <f t="shared" si="5"/>
        <v>79.6526666666667</v>
      </c>
    </row>
    <row r="44" s="2" customFormat="1" spans="1:15">
      <c r="A44" s="8">
        <v>43</v>
      </c>
      <c r="B44" s="8" t="s">
        <v>19</v>
      </c>
      <c r="C44" s="8" t="s">
        <v>105</v>
      </c>
      <c r="D44" s="15" t="s">
        <v>106</v>
      </c>
      <c r="E44" s="8" t="s">
        <v>22</v>
      </c>
      <c r="F44" s="8">
        <v>377</v>
      </c>
      <c r="G44" s="8">
        <v>480</v>
      </c>
      <c r="H44" s="9">
        <f t="shared" si="0"/>
        <v>78.5416666666667</v>
      </c>
      <c r="I44" s="9">
        <v>114</v>
      </c>
      <c r="J44" s="9">
        <f t="shared" si="1"/>
        <v>76</v>
      </c>
      <c r="K44" s="9">
        <f t="shared" si="2"/>
        <v>154.541666666667</v>
      </c>
      <c r="L44" s="9">
        <f t="shared" si="3"/>
        <v>61.8166666666667</v>
      </c>
      <c r="M44" s="13">
        <v>88.33</v>
      </c>
      <c r="N44" s="9">
        <f t="shared" si="4"/>
        <v>17.666</v>
      </c>
      <c r="O44" s="9">
        <f t="shared" si="5"/>
        <v>79.4826666666667</v>
      </c>
    </row>
    <row r="45" s="2" customFormat="1" spans="1:15">
      <c r="A45" s="8">
        <v>44</v>
      </c>
      <c r="B45" s="8" t="s">
        <v>34</v>
      </c>
      <c r="C45" s="8" t="s">
        <v>107</v>
      </c>
      <c r="D45" s="8" t="s">
        <v>108</v>
      </c>
      <c r="E45" s="8" t="s">
        <v>18</v>
      </c>
      <c r="F45" s="8">
        <v>596</v>
      </c>
      <c r="G45" s="8">
        <v>750</v>
      </c>
      <c r="H45" s="9">
        <f t="shared" si="0"/>
        <v>79.4666666666667</v>
      </c>
      <c r="I45" s="9">
        <v>113</v>
      </c>
      <c r="J45" s="9">
        <f t="shared" si="1"/>
        <v>75.3333333333333</v>
      </c>
      <c r="K45" s="9">
        <f t="shared" si="2"/>
        <v>154.8</v>
      </c>
      <c r="L45" s="9">
        <f t="shared" si="3"/>
        <v>61.92</v>
      </c>
      <c r="M45" s="13">
        <v>86.83</v>
      </c>
      <c r="N45" s="9">
        <f t="shared" si="4"/>
        <v>17.366</v>
      </c>
      <c r="O45" s="9">
        <f t="shared" si="5"/>
        <v>79.286</v>
      </c>
    </row>
    <row r="46" s="2" customFormat="1" spans="1:15">
      <c r="A46" s="8">
        <v>45</v>
      </c>
      <c r="B46" s="8" t="s">
        <v>23</v>
      </c>
      <c r="C46" s="8" t="s">
        <v>109</v>
      </c>
      <c r="D46" s="15" t="s">
        <v>110</v>
      </c>
      <c r="E46" s="8" t="s">
        <v>22</v>
      </c>
      <c r="F46" s="8">
        <v>588</v>
      </c>
      <c r="G46" s="8">
        <v>750</v>
      </c>
      <c r="H46" s="9">
        <f t="shared" si="0"/>
        <v>78.4</v>
      </c>
      <c r="I46" s="9">
        <v>114</v>
      </c>
      <c r="J46" s="9">
        <f t="shared" si="1"/>
        <v>76</v>
      </c>
      <c r="K46" s="9">
        <f t="shared" si="2"/>
        <v>154.4</v>
      </c>
      <c r="L46" s="9">
        <f t="shared" si="3"/>
        <v>61.76</v>
      </c>
      <c r="M46" s="13">
        <v>87.5</v>
      </c>
      <c r="N46" s="9">
        <f t="shared" si="4"/>
        <v>17.5</v>
      </c>
      <c r="O46" s="9">
        <f t="shared" si="5"/>
        <v>79.26</v>
      </c>
    </row>
    <row r="47" s="2" customFormat="1" spans="1:15">
      <c r="A47" s="8">
        <v>46</v>
      </c>
      <c r="B47" s="8" t="s">
        <v>19</v>
      </c>
      <c r="C47" s="8" t="s">
        <v>111</v>
      </c>
      <c r="D47" s="15" t="s">
        <v>112</v>
      </c>
      <c r="E47" s="8" t="s">
        <v>22</v>
      </c>
      <c r="F47" s="8">
        <v>607</v>
      </c>
      <c r="G47" s="8">
        <v>750</v>
      </c>
      <c r="H47" s="9">
        <f t="shared" si="0"/>
        <v>80.9333333333333</v>
      </c>
      <c r="I47" s="9">
        <v>108</v>
      </c>
      <c r="J47" s="9">
        <f t="shared" si="1"/>
        <v>72</v>
      </c>
      <c r="K47" s="9">
        <f t="shared" si="2"/>
        <v>152.933333333333</v>
      </c>
      <c r="L47" s="9">
        <f t="shared" si="3"/>
        <v>61.1733333333333</v>
      </c>
      <c r="M47" s="13">
        <v>90</v>
      </c>
      <c r="N47" s="9">
        <f t="shared" si="4"/>
        <v>18</v>
      </c>
      <c r="O47" s="9">
        <f t="shared" si="5"/>
        <v>79.1733333333333</v>
      </c>
    </row>
    <row r="48" s="2" customFormat="1" spans="1:15">
      <c r="A48" s="8">
        <v>47</v>
      </c>
      <c r="B48" s="8" t="s">
        <v>34</v>
      </c>
      <c r="C48" s="8" t="s">
        <v>113</v>
      </c>
      <c r="D48" s="8" t="s">
        <v>114</v>
      </c>
      <c r="E48" s="8" t="s">
        <v>18</v>
      </c>
      <c r="F48" s="8">
        <v>600</v>
      </c>
      <c r="G48" s="8">
        <v>750</v>
      </c>
      <c r="H48" s="9">
        <f t="shared" si="0"/>
        <v>80</v>
      </c>
      <c r="I48" s="9">
        <v>111</v>
      </c>
      <c r="J48" s="9">
        <f t="shared" si="1"/>
        <v>74</v>
      </c>
      <c r="K48" s="9">
        <f t="shared" si="2"/>
        <v>154</v>
      </c>
      <c r="L48" s="9">
        <f t="shared" si="3"/>
        <v>61.6</v>
      </c>
      <c r="M48" s="13">
        <v>86.83</v>
      </c>
      <c r="N48" s="9">
        <f t="shared" si="4"/>
        <v>17.366</v>
      </c>
      <c r="O48" s="9">
        <f t="shared" si="5"/>
        <v>78.966</v>
      </c>
    </row>
    <row r="49" s="2" customFormat="1" spans="1:15">
      <c r="A49" s="8">
        <v>48</v>
      </c>
      <c r="B49" s="8" t="s">
        <v>34</v>
      </c>
      <c r="C49" s="8" t="s">
        <v>115</v>
      </c>
      <c r="D49" s="8" t="s">
        <v>116</v>
      </c>
      <c r="E49" s="8" t="s">
        <v>18</v>
      </c>
      <c r="F49" s="8">
        <v>379</v>
      </c>
      <c r="G49" s="8">
        <v>480</v>
      </c>
      <c r="H49" s="9">
        <f t="shared" si="0"/>
        <v>78.9583333333333</v>
      </c>
      <c r="I49" s="9">
        <v>112</v>
      </c>
      <c r="J49" s="9">
        <f t="shared" si="1"/>
        <v>74.6666666666667</v>
      </c>
      <c r="K49" s="9">
        <f t="shared" si="2"/>
        <v>153.625</v>
      </c>
      <c r="L49" s="9">
        <f t="shared" si="3"/>
        <v>61.45</v>
      </c>
      <c r="M49" s="13">
        <v>87</v>
      </c>
      <c r="N49" s="9">
        <f t="shared" si="4"/>
        <v>17.4</v>
      </c>
      <c r="O49" s="9">
        <f t="shared" si="5"/>
        <v>78.85</v>
      </c>
    </row>
    <row r="50" s="2" customFormat="1" spans="1:15">
      <c r="A50" s="8">
        <v>49</v>
      </c>
      <c r="B50" s="8" t="s">
        <v>34</v>
      </c>
      <c r="C50" s="8" t="s">
        <v>117</v>
      </c>
      <c r="D50" s="8" t="s">
        <v>118</v>
      </c>
      <c r="E50" s="8" t="s">
        <v>22</v>
      </c>
      <c r="F50" s="8">
        <v>618</v>
      </c>
      <c r="G50" s="8">
        <v>750</v>
      </c>
      <c r="H50" s="9">
        <f t="shared" si="0"/>
        <v>82.4</v>
      </c>
      <c r="I50" s="9">
        <v>106</v>
      </c>
      <c r="J50" s="9">
        <f t="shared" si="1"/>
        <v>70.6666666666667</v>
      </c>
      <c r="K50" s="9">
        <f t="shared" si="2"/>
        <v>153.066666666667</v>
      </c>
      <c r="L50" s="9">
        <f t="shared" si="3"/>
        <v>61.2266666666667</v>
      </c>
      <c r="M50" s="13">
        <v>88</v>
      </c>
      <c r="N50" s="9">
        <f t="shared" si="4"/>
        <v>17.6</v>
      </c>
      <c r="O50" s="9">
        <f t="shared" si="5"/>
        <v>78.8266666666667</v>
      </c>
    </row>
    <row r="51" s="3" customFormat="1" spans="1:15">
      <c r="A51" s="10">
        <v>50</v>
      </c>
      <c r="B51" s="10" t="s">
        <v>15</v>
      </c>
      <c r="C51" s="10" t="s">
        <v>119</v>
      </c>
      <c r="D51" s="10" t="s">
        <v>120</v>
      </c>
      <c r="E51" s="10" t="s">
        <v>18</v>
      </c>
      <c r="F51" s="10">
        <v>631</v>
      </c>
      <c r="G51" s="10">
        <v>750</v>
      </c>
      <c r="H51" s="11">
        <f t="shared" si="0"/>
        <v>84.1333333333333</v>
      </c>
      <c r="I51" s="11">
        <v>103</v>
      </c>
      <c r="J51" s="11">
        <f t="shared" si="1"/>
        <v>68.6666666666667</v>
      </c>
      <c r="K51" s="11">
        <f t="shared" si="2"/>
        <v>152.8</v>
      </c>
      <c r="L51" s="11">
        <f t="shared" si="3"/>
        <v>61.12</v>
      </c>
      <c r="M51" s="14">
        <v>88.16</v>
      </c>
      <c r="N51" s="11">
        <f t="shared" si="4"/>
        <v>17.632</v>
      </c>
      <c r="O51" s="11">
        <f t="shared" si="5"/>
        <v>78.752</v>
      </c>
    </row>
    <row r="52" s="2" customFormat="1" spans="1:15">
      <c r="A52" s="8">
        <v>51</v>
      </c>
      <c r="B52" s="8" t="s">
        <v>19</v>
      </c>
      <c r="C52" s="8" t="s">
        <v>121</v>
      </c>
      <c r="D52" s="15" t="s">
        <v>122</v>
      </c>
      <c r="E52" s="8" t="s">
        <v>22</v>
      </c>
      <c r="F52" s="8">
        <v>622</v>
      </c>
      <c r="G52" s="8">
        <v>750</v>
      </c>
      <c r="H52" s="9">
        <f t="shared" si="0"/>
        <v>82.9333333333333</v>
      </c>
      <c r="I52" s="9">
        <v>105</v>
      </c>
      <c r="J52" s="9">
        <f t="shared" si="1"/>
        <v>70</v>
      </c>
      <c r="K52" s="9">
        <f t="shared" si="2"/>
        <v>152.933333333333</v>
      </c>
      <c r="L52" s="9">
        <f t="shared" si="3"/>
        <v>61.1733333333333</v>
      </c>
      <c r="M52" s="13">
        <v>87.83</v>
      </c>
      <c r="N52" s="9">
        <f t="shared" si="4"/>
        <v>17.566</v>
      </c>
      <c r="O52" s="9">
        <f t="shared" si="5"/>
        <v>78.7393333333333</v>
      </c>
    </row>
    <row r="53" s="2" customFormat="1" spans="1:15">
      <c r="A53" s="8">
        <v>52</v>
      </c>
      <c r="B53" s="8" t="s">
        <v>34</v>
      </c>
      <c r="C53" s="8" t="s">
        <v>123</v>
      </c>
      <c r="D53" s="8" t="s">
        <v>124</v>
      </c>
      <c r="E53" s="8" t="s">
        <v>18</v>
      </c>
      <c r="F53" s="8">
        <v>625</v>
      </c>
      <c r="G53" s="8">
        <v>750</v>
      </c>
      <c r="H53" s="9">
        <f t="shared" si="0"/>
        <v>83.3333333333333</v>
      </c>
      <c r="I53" s="9">
        <v>105</v>
      </c>
      <c r="J53" s="9">
        <f t="shared" si="1"/>
        <v>70</v>
      </c>
      <c r="K53" s="9">
        <f t="shared" si="2"/>
        <v>153.333333333333</v>
      </c>
      <c r="L53" s="9">
        <f t="shared" si="3"/>
        <v>61.3333333333333</v>
      </c>
      <c r="M53" s="13">
        <v>87</v>
      </c>
      <c r="N53" s="9">
        <f t="shared" si="4"/>
        <v>17.4</v>
      </c>
      <c r="O53" s="9">
        <f t="shared" si="5"/>
        <v>78.7333333333333</v>
      </c>
    </row>
    <row r="54" s="2" customFormat="1" spans="1:15">
      <c r="A54" s="8">
        <v>53</v>
      </c>
      <c r="B54" s="8" t="s">
        <v>15</v>
      </c>
      <c r="C54" s="8" t="s">
        <v>125</v>
      </c>
      <c r="D54" s="8" t="s">
        <v>126</v>
      </c>
      <c r="E54" s="8" t="s">
        <v>22</v>
      </c>
      <c r="F54" s="8">
        <v>617</v>
      </c>
      <c r="G54" s="8">
        <v>750</v>
      </c>
      <c r="H54" s="9">
        <f t="shared" si="0"/>
        <v>82.2666666666667</v>
      </c>
      <c r="I54" s="9">
        <v>107</v>
      </c>
      <c r="J54" s="9">
        <f t="shared" si="1"/>
        <v>71.3333333333333</v>
      </c>
      <c r="K54" s="9">
        <f t="shared" si="2"/>
        <v>153.6</v>
      </c>
      <c r="L54" s="9">
        <f t="shared" si="3"/>
        <v>61.44</v>
      </c>
      <c r="M54" s="13">
        <v>85.83</v>
      </c>
      <c r="N54" s="9">
        <f t="shared" si="4"/>
        <v>17.166</v>
      </c>
      <c r="O54" s="9">
        <f t="shared" si="5"/>
        <v>78.606</v>
      </c>
    </row>
    <row r="55" s="2" customFormat="1" spans="1:15">
      <c r="A55" s="8">
        <v>54</v>
      </c>
      <c r="B55" s="8" t="s">
        <v>34</v>
      </c>
      <c r="C55" s="8" t="s">
        <v>127</v>
      </c>
      <c r="D55" s="8" t="s">
        <v>128</v>
      </c>
      <c r="E55" s="8" t="s">
        <v>22</v>
      </c>
      <c r="F55" s="8">
        <v>621</v>
      </c>
      <c r="G55" s="8">
        <v>750</v>
      </c>
      <c r="H55" s="9">
        <f t="shared" si="0"/>
        <v>82.8</v>
      </c>
      <c r="I55" s="9">
        <v>105</v>
      </c>
      <c r="J55" s="9">
        <f t="shared" si="1"/>
        <v>70</v>
      </c>
      <c r="K55" s="9">
        <f t="shared" si="2"/>
        <v>152.8</v>
      </c>
      <c r="L55" s="9">
        <f t="shared" si="3"/>
        <v>61.12</v>
      </c>
      <c r="M55" s="13">
        <v>87.33</v>
      </c>
      <c r="N55" s="9">
        <f t="shared" si="4"/>
        <v>17.466</v>
      </c>
      <c r="O55" s="9">
        <f t="shared" si="5"/>
        <v>78.586</v>
      </c>
    </row>
    <row r="56" s="2" customFormat="1" spans="1:15">
      <c r="A56" s="8">
        <v>55</v>
      </c>
      <c r="B56" s="8" t="s">
        <v>23</v>
      </c>
      <c r="C56" s="8" t="s">
        <v>129</v>
      </c>
      <c r="D56" s="15" t="s">
        <v>130</v>
      </c>
      <c r="E56" s="8" t="s">
        <v>18</v>
      </c>
      <c r="F56" s="8">
        <v>627</v>
      </c>
      <c r="G56" s="8">
        <v>750</v>
      </c>
      <c r="H56" s="9">
        <f t="shared" si="0"/>
        <v>83.6</v>
      </c>
      <c r="I56" s="9">
        <v>103</v>
      </c>
      <c r="J56" s="9">
        <f t="shared" si="1"/>
        <v>68.6666666666667</v>
      </c>
      <c r="K56" s="9">
        <f t="shared" si="2"/>
        <v>152.266666666667</v>
      </c>
      <c r="L56" s="9">
        <f t="shared" si="3"/>
        <v>60.9066666666667</v>
      </c>
      <c r="M56" s="13">
        <v>87.33</v>
      </c>
      <c r="N56" s="9">
        <f t="shared" si="4"/>
        <v>17.466</v>
      </c>
      <c r="O56" s="9">
        <f t="shared" si="5"/>
        <v>78.3726666666667</v>
      </c>
    </row>
    <row r="57" s="2" customFormat="1" spans="1:15">
      <c r="A57" s="8">
        <v>56</v>
      </c>
      <c r="B57" s="8" t="s">
        <v>34</v>
      </c>
      <c r="C57" s="8" t="s">
        <v>131</v>
      </c>
      <c r="D57" s="8" t="s">
        <v>132</v>
      </c>
      <c r="E57" s="8" t="s">
        <v>18</v>
      </c>
      <c r="F57" s="8">
        <v>628</v>
      </c>
      <c r="G57" s="8">
        <v>750</v>
      </c>
      <c r="H57" s="9">
        <f t="shared" si="0"/>
        <v>83.7333333333333</v>
      </c>
      <c r="I57" s="9">
        <v>101</v>
      </c>
      <c r="J57" s="9">
        <f t="shared" si="1"/>
        <v>67.3333333333333</v>
      </c>
      <c r="K57" s="9">
        <f t="shared" si="2"/>
        <v>151.066666666667</v>
      </c>
      <c r="L57" s="9">
        <f t="shared" si="3"/>
        <v>60.4266666666667</v>
      </c>
      <c r="M57" s="13">
        <v>88.5</v>
      </c>
      <c r="N57" s="9">
        <f t="shared" si="4"/>
        <v>17.7</v>
      </c>
      <c r="O57" s="9">
        <f t="shared" si="5"/>
        <v>78.1266666666667</v>
      </c>
    </row>
    <row r="58" s="2" customFormat="1" spans="1:15">
      <c r="A58" s="8">
        <v>57</v>
      </c>
      <c r="B58" s="8" t="s">
        <v>19</v>
      </c>
      <c r="C58" s="8" t="s">
        <v>133</v>
      </c>
      <c r="D58" s="15" t="s">
        <v>134</v>
      </c>
      <c r="E58" s="8" t="s">
        <v>22</v>
      </c>
      <c r="F58" s="8">
        <v>618</v>
      </c>
      <c r="G58" s="8">
        <v>750</v>
      </c>
      <c r="H58" s="9">
        <f t="shared" si="0"/>
        <v>82.4</v>
      </c>
      <c r="I58" s="9">
        <v>104</v>
      </c>
      <c r="J58" s="9">
        <f t="shared" si="1"/>
        <v>69.3333333333333</v>
      </c>
      <c r="K58" s="9">
        <f t="shared" si="2"/>
        <v>151.733333333333</v>
      </c>
      <c r="L58" s="9">
        <f t="shared" si="3"/>
        <v>60.6933333333333</v>
      </c>
      <c r="M58" s="13">
        <v>86.83</v>
      </c>
      <c r="N58" s="9">
        <f t="shared" si="4"/>
        <v>17.366</v>
      </c>
      <c r="O58" s="9">
        <f t="shared" si="5"/>
        <v>78.0593333333333</v>
      </c>
    </row>
    <row r="59" s="2" customFormat="1" spans="1:15">
      <c r="A59" s="8">
        <v>58</v>
      </c>
      <c r="B59" s="8" t="s">
        <v>19</v>
      </c>
      <c r="C59" s="8" t="s">
        <v>135</v>
      </c>
      <c r="D59" s="15" t="s">
        <v>136</v>
      </c>
      <c r="E59" s="8" t="s">
        <v>18</v>
      </c>
      <c r="F59" s="8">
        <v>654</v>
      </c>
      <c r="G59" s="8">
        <v>750</v>
      </c>
      <c r="H59" s="9">
        <f t="shared" si="0"/>
        <v>87.2</v>
      </c>
      <c r="I59" s="9">
        <v>96</v>
      </c>
      <c r="J59" s="9">
        <f t="shared" si="1"/>
        <v>64</v>
      </c>
      <c r="K59" s="9">
        <f t="shared" si="2"/>
        <v>151.2</v>
      </c>
      <c r="L59" s="9">
        <f t="shared" si="3"/>
        <v>60.48</v>
      </c>
      <c r="M59" s="13">
        <v>87.83</v>
      </c>
      <c r="N59" s="9">
        <f t="shared" si="4"/>
        <v>17.566</v>
      </c>
      <c r="O59" s="9">
        <f t="shared" si="5"/>
        <v>78.046</v>
      </c>
    </row>
    <row r="60" s="2" customFormat="1" spans="1:15">
      <c r="A60" s="8">
        <v>59</v>
      </c>
      <c r="B60" s="8" t="s">
        <v>23</v>
      </c>
      <c r="C60" s="8" t="s">
        <v>137</v>
      </c>
      <c r="D60" s="15" t="s">
        <v>138</v>
      </c>
      <c r="E60" s="8" t="s">
        <v>18</v>
      </c>
      <c r="F60" s="8">
        <v>610</v>
      </c>
      <c r="G60" s="8">
        <v>750</v>
      </c>
      <c r="H60" s="9">
        <f t="shared" si="0"/>
        <v>81.3333333333333</v>
      </c>
      <c r="I60" s="9">
        <v>105</v>
      </c>
      <c r="J60" s="9">
        <f t="shared" si="1"/>
        <v>70</v>
      </c>
      <c r="K60" s="9">
        <f t="shared" si="2"/>
        <v>151.333333333333</v>
      </c>
      <c r="L60" s="9">
        <f t="shared" si="3"/>
        <v>60.5333333333333</v>
      </c>
      <c r="M60" s="13">
        <v>87.33</v>
      </c>
      <c r="N60" s="9">
        <f t="shared" si="4"/>
        <v>17.466</v>
      </c>
      <c r="O60" s="9">
        <f t="shared" si="5"/>
        <v>77.9993333333333</v>
      </c>
    </row>
    <row r="61" s="2" customFormat="1" spans="1:15">
      <c r="A61" s="8">
        <v>60</v>
      </c>
      <c r="B61" s="8" t="s">
        <v>34</v>
      </c>
      <c r="C61" s="8" t="s">
        <v>139</v>
      </c>
      <c r="D61" s="8" t="s">
        <v>140</v>
      </c>
      <c r="E61" s="8" t="s">
        <v>18</v>
      </c>
      <c r="F61" s="8">
        <v>658</v>
      </c>
      <c r="G61" s="8">
        <v>750</v>
      </c>
      <c r="H61" s="9">
        <f t="shared" si="0"/>
        <v>87.7333333333333</v>
      </c>
      <c r="I61" s="9">
        <v>97</v>
      </c>
      <c r="J61" s="9">
        <f t="shared" si="1"/>
        <v>64.6666666666667</v>
      </c>
      <c r="K61" s="9">
        <f t="shared" si="2"/>
        <v>152.4</v>
      </c>
      <c r="L61" s="9">
        <f t="shared" si="3"/>
        <v>60.96</v>
      </c>
      <c r="M61" s="13">
        <v>85</v>
      </c>
      <c r="N61" s="9">
        <f t="shared" si="4"/>
        <v>17</v>
      </c>
      <c r="O61" s="9">
        <f t="shared" si="5"/>
        <v>77.96</v>
      </c>
    </row>
  </sheetData>
  <sortState ref="A2:O61">
    <sortCondition ref="O2" descending="1"/>
  </sortState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李小平</dc:creator>
  <cp:lastModifiedBy>宋昀宜</cp:lastModifiedBy>
  <dcterms:created xsi:type="dcterms:W3CDTF">2018-09-17T02:57:00Z</dcterms:created>
  <dcterms:modified xsi:type="dcterms:W3CDTF">2018-09-19T00:32:52Z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